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K10" i="1" l="1"/>
  <c r="K16" i="1"/>
  <c r="K17" i="1"/>
  <c r="K14" i="1"/>
  <c r="K15" i="1"/>
  <c r="K18" i="1"/>
  <c r="K19" i="1"/>
  <c r="K20" i="1"/>
  <c r="K23" i="1"/>
  <c r="K24" i="1"/>
  <c r="K25" i="1" s="1"/>
  <c r="K27" i="1"/>
  <c r="K28" i="1"/>
  <c r="K11" i="1"/>
  <c r="K12" i="1"/>
  <c r="K13" i="1"/>
  <c r="K21" i="1" l="1"/>
  <c r="K29" i="1"/>
</calcChain>
</file>

<file path=xl/sharedStrings.xml><?xml version="1.0" encoding="utf-8"?>
<sst xmlns="http://schemas.openxmlformats.org/spreadsheetml/2006/main" count="80" uniqueCount="62">
  <si>
    <t xml:space="preserve">2. pielikums </t>
  </si>
  <si>
    <t>“Slēgto paraugu savākšanas sistēmu piegāde VSIA</t>
  </si>
  <si>
    <t>Tehniskā specifikācija un finanšu piedāvājums</t>
  </si>
  <si>
    <t>Nosaukums</t>
  </si>
  <si>
    <t>Tehniskā specifikācija</t>
  </si>
  <si>
    <t>Izmērs</t>
  </si>
  <si>
    <t>Forma</t>
  </si>
  <si>
    <t>Pretendenta piedāvātās preces nosaukums</t>
  </si>
  <si>
    <t>Ražotājs/ valsts</t>
  </si>
  <si>
    <t>Kataloga Nr.</t>
  </si>
  <si>
    <t>Preces cena bez PVN plānotajam daudzumam</t>
  </si>
  <si>
    <r>
      <t> </t>
    </r>
    <r>
      <rPr>
        <sz val="11"/>
        <color theme="1"/>
        <rFont val="Times New Roman"/>
        <family val="1"/>
        <charset val="186"/>
      </rPr>
      <t xml:space="preserve">Vakuumstobriņi (pozīcijas </t>
    </r>
    <r>
      <rPr>
        <b/>
        <sz val="11"/>
        <color theme="1"/>
        <rFont val="Times New Roman"/>
        <family val="1"/>
        <charset val="186"/>
      </rPr>
      <t>Nr.1 –Nr.5</t>
    </r>
    <r>
      <rPr>
        <sz val="11"/>
        <color theme="1"/>
        <rFont val="Times New Roman"/>
        <family val="1"/>
        <charset val="186"/>
      </rPr>
      <t>) - sterili, gatavoti no plastikāta, paredzēti asins noņemšanai pēc vakuuma principa. Korķīšu krāsa atbilstoša Eiropas standartam, korķīši sastāv no divām daļām: iekšējais gumijas korķis un ārējais plastmasas apvalks. Adata viegli ieskrūvējama adatas turētājā.</t>
    </r>
  </si>
  <si>
    <t>Slēgtais vakuuma stobriņš seruma iegūšanai ar gēlu</t>
  </si>
  <si>
    <t>Vakuuma stobriņi seruma iegūšanai 5ml-6ml ar recēšanas aktivatoru un sadalošo gēlu,  dzeltens korķītis</t>
  </si>
  <si>
    <t>100x13mm</t>
  </si>
  <si>
    <t>gab.</t>
  </si>
  <si>
    <t>Slēgtais vakuuma stobriņš ar EDTA hematoloģijai</t>
  </si>
  <si>
    <t>Vakuuma stobriņi ar antikoagulantu K2EDTA 3ml, violets korķītis</t>
  </si>
  <si>
    <t>75x13mm</t>
  </si>
  <si>
    <t>Slēgtais vakuuma stobriņš serumam imūnhematoloģijai</t>
  </si>
  <si>
    <t>Vakuuma stobriņi seruma iegūšanai 6ml ar recēšanas aktivatoru,  sarkans korķītis</t>
  </si>
  <si>
    <t>Slēgtais vakuuma stobriņš ar citrātu koaguloģijai</t>
  </si>
  <si>
    <t>Vakuuma stobriņi recēšanas parametru analīzēm ar 3,8%Na citrātu 3,5ml,  zils korķītis</t>
  </si>
  <si>
    <t>Slēgtais vakuuma stobriņš glikozei</t>
  </si>
  <si>
    <t>Vakuuma stobriņi ar fluorīdu un EDTA glikozes līmeņa noteikšanai 2ml, pelēks korķītis</t>
  </si>
  <si>
    <t>Adatas turētājs ar drošības sistēmu</t>
  </si>
  <si>
    <t>Vakuumstobru adatu turētājs ar drošības mehānismu adatai, integrētu adatu turētājā</t>
  </si>
  <si>
    <t>Slēgtā vakuuma stobriņa adatas</t>
  </si>
  <si>
    <t>Adatas asins noņemšanai, krāsu kodējums – zaļš</t>
  </si>
  <si>
    <t>0,8x38mm</t>
  </si>
  <si>
    <t>Slēgtā vakuuma stobriņa adatas ar aizsargsistēmu un turētāju</t>
  </si>
  <si>
    <t>Adatas asins noņemšanai  ar aizsargsistēmu un turētāju</t>
  </si>
  <si>
    <t>Asins savākšanas komplekts</t>
  </si>
  <si>
    <t>Asins savākšanas komplekts – „taurenītis" ar adatu (0,8x25mm), pagarinātājvadu (19-20cm) un Luer pāreju</t>
  </si>
  <si>
    <t>Asins savākšanas komplekts – „taurenītis" ar adatu (0,6x25mm), pagarinātājvadu (19-20cm) un Luer pāreju</t>
  </si>
  <si>
    <t>Luer pāreja</t>
  </si>
  <si>
    <t xml:space="preserve">Luer adapters vakutaineram, krāsu kodējums -zils </t>
  </si>
  <si>
    <t>Slēgtās paraugu savākšanas sistēmas 2</t>
  </si>
  <si>
    <t>Konteiners ar karotīti fēcēm</t>
  </si>
  <si>
    <t>Polipropilēna, ar karotīti, ar skrūvējamu korķīti, konisku pamatni, triecienizturīgi.</t>
  </si>
  <si>
    <t>18ml</t>
  </si>
  <si>
    <t>Vienreizējās lietošanas trauks urīna savākšanai ar vāciņu</t>
  </si>
  <si>
    <t>Nesterils urīna savākšanas trauks ar aizskrūvējamu vāciņu, no plastikāta</t>
  </si>
  <si>
    <t>60ml</t>
  </si>
  <si>
    <t>Slēgtās paraugu savākšanas sistēmas 3</t>
  </si>
  <si>
    <t>Vakutaineri asins paņemšanai trombocītiem bagātināta fibrīna iegūšanai</t>
  </si>
  <si>
    <t xml:space="preserve"> 9ml</t>
  </si>
  <si>
    <t xml:space="preserve"> gab.</t>
  </si>
  <si>
    <t>Atbilstoši vakutaineriem asins paņemšanai trombocītiem bagātināta fibrīna iegūšanai</t>
  </si>
  <si>
    <t>„Iekšlietu ministrijas poliklīnika”</t>
  </si>
  <si>
    <t>Plānotais nepieciešamais daudzums 12 mēnešos</t>
  </si>
  <si>
    <t>I  Lote</t>
  </si>
  <si>
    <t xml:space="preserve">  Slēgtās paraugu savākšanas sistēmas 1</t>
  </si>
  <si>
    <t>II  Lote</t>
  </si>
  <si>
    <t xml:space="preserve"> I Lotes  -   Slēgtās paraugu savākšanas sistēmas 1   kopsumma</t>
  </si>
  <si>
    <t>III  Lotes  -  Slēgtas paraugu savākšanas sistēmas  3  kopsumma</t>
  </si>
  <si>
    <t xml:space="preserve"> Nr. p.k.</t>
  </si>
  <si>
    <t>Preces cena bez PVN          1 gab.</t>
  </si>
  <si>
    <t>III Lote</t>
  </si>
  <si>
    <t>III  Lotes  -  Slēgtas paraugu savākšanas sistēmas    kopsumma</t>
  </si>
  <si>
    <r>
      <t xml:space="preserve"> (iepirkuma identifikācijas numurs- IeM Pol </t>
    </r>
    <r>
      <rPr>
        <sz val="12"/>
        <color rgb="FF000000"/>
        <rFont val="Times New Roman"/>
        <family val="1"/>
        <charset val="186"/>
      </rPr>
      <t xml:space="preserve">2020/03) </t>
    </r>
    <r>
      <rPr>
        <sz val="12"/>
        <color theme="1"/>
        <rFont val="Times New Roman"/>
        <family val="1"/>
        <charset val="186"/>
      </rPr>
      <t>nolikumam</t>
    </r>
  </si>
  <si>
    <t>Asins kolektori  (adatiņas ar turētājiem)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</si>
</sst>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3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9" fillId="3" borderId="1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justify" vertical="center"/>
    </xf>
    <xf numFmtId="2" fontId="8" fillId="0" borderId="1" xfId="0" applyNumberFormat="1" applyFont="1" applyBorder="1" applyAlignment="1">
      <alignment horizontal="justify" vertical="center" wrapText="1"/>
    </xf>
    <xf numFmtId="0" fontId="8" fillId="0" borderId="1" xfId="0" applyNumberFormat="1" applyFont="1" applyBorder="1" applyAlignment="1">
      <alignment horizontal="justify" vertical="center"/>
    </xf>
    <xf numFmtId="2" fontId="7" fillId="3" borderId="1" xfId="0" applyNumberFormat="1" applyFont="1" applyFill="1" applyBorder="1" applyAlignment="1">
      <alignment horizontal="justify" vertical="center" wrapText="1"/>
    </xf>
    <xf numFmtId="2" fontId="8" fillId="3" borderId="1" xfId="0" applyNumberFormat="1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justify" vertical="center"/>
    </xf>
    <xf numFmtId="0" fontId="7" fillId="3" borderId="3" xfId="0" applyFont="1" applyFill="1" applyBorder="1" applyAlignment="1">
      <alignment horizontal="justify" vertical="center"/>
    </xf>
    <xf numFmtId="0" fontId="7" fillId="3" borderId="4" xfId="0" applyFont="1" applyFill="1" applyBorder="1" applyAlignment="1">
      <alignment horizontal="justify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G28" sqref="G28"/>
    </sheetView>
  </sheetViews>
  <sheetFormatPr defaultRowHeight="15" x14ac:dyDescent="0.25"/>
  <cols>
    <col min="1" max="1" width="9.5703125" style="34" customWidth="1"/>
    <col min="2" max="2" width="23.28515625" customWidth="1"/>
    <col min="3" max="3" width="21" customWidth="1"/>
    <col min="4" max="4" width="11" style="34" customWidth="1"/>
    <col min="5" max="5" width="6.85546875" style="34" customWidth="1"/>
    <col min="6" max="6" width="9.140625" style="34"/>
    <col min="7" max="7" width="12.42578125" customWidth="1"/>
    <col min="10" max="10" width="11.5703125" customWidth="1"/>
    <col min="11" max="11" width="13.85546875" style="34" customWidth="1"/>
  </cols>
  <sheetData>
    <row r="1" spans="1:11" ht="16.5" x14ac:dyDescent="0.25">
      <c r="A1" s="31"/>
      <c r="K1" s="1" t="s">
        <v>0</v>
      </c>
    </row>
    <row r="2" spans="1:11" ht="15.75" x14ac:dyDescent="0.25">
      <c r="A2" s="32"/>
      <c r="K2" s="2" t="s">
        <v>1</v>
      </c>
    </row>
    <row r="3" spans="1:11" ht="15.75" x14ac:dyDescent="0.25">
      <c r="A3" s="32"/>
      <c r="K3" s="2" t="s">
        <v>49</v>
      </c>
    </row>
    <row r="4" spans="1:11" ht="15.75" x14ac:dyDescent="0.25">
      <c r="A4" s="33"/>
      <c r="K4" s="3" t="s">
        <v>60</v>
      </c>
    </row>
    <row r="5" spans="1:11" ht="15.75" x14ac:dyDescent="0.25">
      <c r="A5" s="33"/>
      <c r="K5" s="3"/>
    </row>
    <row r="6" spans="1:11" ht="18.75" x14ac:dyDescent="0.25">
      <c r="A6" s="4"/>
      <c r="E6" s="4" t="s">
        <v>2</v>
      </c>
    </row>
    <row r="7" spans="1:11" ht="18.75" x14ac:dyDescent="0.25">
      <c r="A7" s="4"/>
    </row>
    <row r="8" spans="1:11" ht="77.25" customHeight="1" x14ac:dyDescent="0.25">
      <c r="A8" s="41" t="s">
        <v>56</v>
      </c>
      <c r="B8" s="5" t="s">
        <v>3</v>
      </c>
      <c r="C8" s="5" t="s">
        <v>4</v>
      </c>
      <c r="D8" s="21" t="s">
        <v>5</v>
      </c>
      <c r="E8" s="21" t="s">
        <v>6</v>
      </c>
      <c r="F8" s="21" t="s">
        <v>50</v>
      </c>
      <c r="G8" s="5" t="s">
        <v>7</v>
      </c>
      <c r="H8" s="5" t="s">
        <v>8</v>
      </c>
      <c r="I8" s="6" t="s">
        <v>9</v>
      </c>
      <c r="J8" s="7" t="s">
        <v>57</v>
      </c>
      <c r="K8" s="22" t="s">
        <v>10</v>
      </c>
    </row>
    <row r="9" spans="1:11" ht="55.5" customHeight="1" x14ac:dyDescent="0.25">
      <c r="A9" s="42" t="s">
        <v>51</v>
      </c>
      <c r="B9" s="46" t="s">
        <v>52</v>
      </c>
      <c r="C9" s="47" t="s">
        <v>11</v>
      </c>
      <c r="D9" s="48"/>
      <c r="E9" s="48"/>
      <c r="F9" s="48"/>
      <c r="G9" s="48"/>
      <c r="H9" s="48"/>
      <c r="I9" s="48"/>
      <c r="J9" s="48"/>
      <c r="K9" s="49"/>
    </row>
    <row r="10" spans="1:11" ht="75" x14ac:dyDescent="0.25">
      <c r="A10" s="24">
        <v>1</v>
      </c>
      <c r="B10" s="9" t="s">
        <v>12</v>
      </c>
      <c r="C10" s="9" t="s">
        <v>13</v>
      </c>
      <c r="D10" s="24" t="s">
        <v>14</v>
      </c>
      <c r="E10" s="24" t="s">
        <v>15</v>
      </c>
      <c r="F10" s="25">
        <v>15000</v>
      </c>
      <c r="G10" s="10"/>
      <c r="H10" s="10"/>
      <c r="I10" s="10"/>
      <c r="J10" s="17"/>
      <c r="K10" s="23">
        <f>F10*J10</f>
        <v>0</v>
      </c>
    </row>
    <row r="11" spans="1:11" ht="68.25" customHeight="1" x14ac:dyDescent="0.25">
      <c r="A11" s="24">
        <v>2</v>
      </c>
      <c r="B11" s="9" t="s">
        <v>16</v>
      </c>
      <c r="C11" s="9" t="s">
        <v>17</v>
      </c>
      <c r="D11" s="24" t="s">
        <v>18</v>
      </c>
      <c r="E11" s="24" t="s">
        <v>15</v>
      </c>
      <c r="F11" s="25">
        <v>15000</v>
      </c>
      <c r="G11" s="10"/>
      <c r="H11" s="10"/>
      <c r="I11" s="10"/>
      <c r="J11" s="17"/>
      <c r="K11" s="23">
        <f t="shared" ref="K11:K28" si="0">F11*J11</f>
        <v>0</v>
      </c>
    </row>
    <row r="12" spans="1:11" ht="74.25" customHeight="1" x14ac:dyDescent="0.25">
      <c r="A12" s="24">
        <v>3</v>
      </c>
      <c r="B12" s="9" t="s">
        <v>19</v>
      </c>
      <c r="C12" s="9" t="s">
        <v>20</v>
      </c>
      <c r="D12" s="24" t="s">
        <v>14</v>
      </c>
      <c r="E12" s="24" t="s">
        <v>15</v>
      </c>
      <c r="F12" s="25">
        <v>500</v>
      </c>
      <c r="G12" s="10"/>
      <c r="H12" s="10"/>
      <c r="I12" s="10"/>
      <c r="J12" s="17"/>
      <c r="K12" s="23">
        <f t="shared" si="0"/>
        <v>0</v>
      </c>
    </row>
    <row r="13" spans="1:11" ht="75" x14ac:dyDescent="0.25">
      <c r="A13" s="24">
        <v>4</v>
      </c>
      <c r="B13" s="9" t="s">
        <v>21</v>
      </c>
      <c r="C13" s="9" t="s">
        <v>22</v>
      </c>
      <c r="D13" s="24" t="s">
        <v>18</v>
      </c>
      <c r="E13" s="24" t="s">
        <v>15</v>
      </c>
      <c r="F13" s="25">
        <v>1000</v>
      </c>
      <c r="G13" s="10"/>
      <c r="H13" s="10"/>
      <c r="I13" s="10"/>
      <c r="J13" s="17"/>
      <c r="K13" s="23">
        <f t="shared" si="0"/>
        <v>0</v>
      </c>
    </row>
    <row r="14" spans="1:11" ht="75" x14ac:dyDescent="0.25">
      <c r="A14" s="24">
        <v>5</v>
      </c>
      <c r="B14" s="9" t="s">
        <v>23</v>
      </c>
      <c r="C14" s="9" t="s">
        <v>24</v>
      </c>
      <c r="D14" s="24" t="s">
        <v>18</v>
      </c>
      <c r="E14" s="24" t="s">
        <v>15</v>
      </c>
      <c r="F14" s="25">
        <v>200</v>
      </c>
      <c r="G14" s="10"/>
      <c r="H14" s="10"/>
      <c r="I14" s="10"/>
      <c r="J14" s="17"/>
      <c r="K14" s="23">
        <f t="shared" si="0"/>
        <v>0</v>
      </c>
    </row>
    <row r="15" spans="1:11" ht="60" x14ac:dyDescent="0.25">
      <c r="A15" s="24">
        <v>6</v>
      </c>
      <c r="B15" s="9" t="s">
        <v>25</v>
      </c>
      <c r="C15" s="10" t="s">
        <v>26</v>
      </c>
      <c r="D15" s="24"/>
      <c r="E15" s="24" t="s">
        <v>15</v>
      </c>
      <c r="F15" s="25">
        <v>9000</v>
      </c>
      <c r="G15" s="18"/>
      <c r="H15" s="18"/>
      <c r="I15" s="18"/>
      <c r="J15" s="17"/>
      <c r="K15" s="23">
        <f t="shared" si="0"/>
        <v>0</v>
      </c>
    </row>
    <row r="16" spans="1:11" ht="45" x14ac:dyDescent="0.25">
      <c r="A16" s="24">
        <v>7</v>
      </c>
      <c r="B16" s="9" t="s">
        <v>27</v>
      </c>
      <c r="C16" s="9" t="s">
        <v>28</v>
      </c>
      <c r="D16" s="24" t="s">
        <v>29</v>
      </c>
      <c r="E16" s="24" t="s">
        <v>15</v>
      </c>
      <c r="F16" s="25">
        <v>9000</v>
      </c>
      <c r="G16" s="18"/>
      <c r="H16" s="18"/>
      <c r="I16" s="18"/>
      <c r="J16" s="17"/>
      <c r="K16" s="23">
        <f t="shared" si="0"/>
        <v>0</v>
      </c>
    </row>
    <row r="17" spans="1:11" ht="68.25" customHeight="1" x14ac:dyDescent="0.25">
      <c r="A17" s="24">
        <v>8</v>
      </c>
      <c r="B17" s="9" t="s">
        <v>30</v>
      </c>
      <c r="C17" s="10" t="s">
        <v>31</v>
      </c>
      <c r="D17" s="24" t="s">
        <v>29</v>
      </c>
      <c r="E17" s="24" t="s">
        <v>15</v>
      </c>
      <c r="F17" s="25">
        <v>30000</v>
      </c>
      <c r="G17" s="10"/>
      <c r="H17" s="10"/>
      <c r="I17" s="10"/>
      <c r="J17" s="17"/>
      <c r="K17" s="23">
        <f t="shared" si="0"/>
        <v>0</v>
      </c>
    </row>
    <row r="18" spans="1:11" ht="90" x14ac:dyDescent="0.25">
      <c r="A18" s="24">
        <v>9</v>
      </c>
      <c r="B18" s="9" t="s">
        <v>32</v>
      </c>
      <c r="C18" s="9" t="s">
        <v>33</v>
      </c>
      <c r="D18" s="24"/>
      <c r="E18" s="24" t="s">
        <v>15</v>
      </c>
      <c r="F18" s="25">
        <v>1600</v>
      </c>
      <c r="G18" s="10"/>
      <c r="H18" s="10"/>
      <c r="I18" s="10"/>
      <c r="J18" s="17"/>
      <c r="K18" s="23">
        <f t="shared" si="0"/>
        <v>0</v>
      </c>
    </row>
    <row r="19" spans="1:11" ht="90" x14ac:dyDescent="0.25">
      <c r="A19" s="24">
        <v>10</v>
      </c>
      <c r="B19" s="9" t="s">
        <v>32</v>
      </c>
      <c r="C19" s="9" t="s">
        <v>34</v>
      </c>
      <c r="D19" s="24"/>
      <c r="E19" s="24" t="s">
        <v>15</v>
      </c>
      <c r="F19" s="25">
        <v>900</v>
      </c>
      <c r="G19" s="10"/>
      <c r="H19" s="10"/>
      <c r="I19" s="10"/>
      <c r="J19" s="17"/>
      <c r="K19" s="23">
        <f t="shared" si="0"/>
        <v>0</v>
      </c>
    </row>
    <row r="20" spans="1:11" ht="45" x14ac:dyDescent="0.25">
      <c r="A20" s="24">
        <v>11</v>
      </c>
      <c r="B20" s="9" t="s">
        <v>35</v>
      </c>
      <c r="C20" s="9" t="s">
        <v>36</v>
      </c>
      <c r="D20" s="24"/>
      <c r="E20" s="24" t="s">
        <v>15</v>
      </c>
      <c r="F20" s="25">
        <v>200</v>
      </c>
      <c r="G20" s="10"/>
      <c r="H20" s="10"/>
      <c r="I20" s="10"/>
      <c r="J20" s="17"/>
      <c r="K20" s="23">
        <f t="shared" si="0"/>
        <v>0</v>
      </c>
    </row>
    <row r="21" spans="1:11" s="26" customFormat="1" x14ac:dyDescent="0.25">
      <c r="A21" s="43"/>
      <c r="B21" s="50" t="s">
        <v>54</v>
      </c>
      <c r="C21" s="51"/>
      <c r="D21" s="51"/>
      <c r="E21" s="51"/>
      <c r="F21" s="51"/>
      <c r="G21" s="51"/>
      <c r="H21" s="51"/>
      <c r="I21" s="51"/>
      <c r="J21" s="52"/>
      <c r="K21" s="35">
        <f>SUM(K10:K20)</f>
        <v>0</v>
      </c>
    </row>
    <row r="22" spans="1:11" ht="28.5" x14ac:dyDescent="0.25">
      <c r="A22" s="39" t="s">
        <v>53</v>
      </c>
      <c r="B22" s="11" t="s">
        <v>37</v>
      </c>
      <c r="C22" s="11"/>
      <c r="D22" s="39"/>
      <c r="E22" s="39"/>
      <c r="F22" s="37"/>
      <c r="G22" s="12"/>
      <c r="H22" s="8"/>
      <c r="I22" s="8"/>
      <c r="J22" s="19"/>
      <c r="K22" s="36"/>
    </row>
    <row r="23" spans="1:11" ht="60" x14ac:dyDescent="0.25">
      <c r="A23" s="27">
        <v>1</v>
      </c>
      <c r="B23" s="14" t="s">
        <v>38</v>
      </c>
      <c r="C23" s="14" t="s">
        <v>39</v>
      </c>
      <c r="D23" s="27" t="s">
        <v>40</v>
      </c>
      <c r="E23" s="27" t="s">
        <v>15</v>
      </c>
      <c r="F23" s="28">
        <v>400</v>
      </c>
      <c r="G23" s="13"/>
      <c r="H23" s="10"/>
      <c r="I23" s="10"/>
      <c r="J23" s="17"/>
      <c r="K23" s="23">
        <f t="shared" si="0"/>
        <v>0</v>
      </c>
    </row>
    <row r="24" spans="1:11" ht="60" x14ac:dyDescent="0.25">
      <c r="A24" s="27">
        <v>2</v>
      </c>
      <c r="B24" s="14" t="s">
        <v>41</v>
      </c>
      <c r="C24" s="14" t="s">
        <v>42</v>
      </c>
      <c r="D24" s="27" t="s">
        <v>43</v>
      </c>
      <c r="E24" s="27" t="s">
        <v>15</v>
      </c>
      <c r="F24" s="29">
        <v>15000</v>
      </c>
      <c r="G24" s="13"/>
      <c r="H24" s="10"/>
      <c r="I24" s="10"/>
      <c r="J24" s="17"/>
      <c r="K24" s="23">
        <f t="shared" si="0"/>
        <v>0</v>
      </c>
    </row>
    <row r="25" spans="1:11" x14ac:dyDescent="0.25">
      <c r="A25" s="27"/>
      <c r="B25" s="53" t="s">
        <v>59</v>
      </c>
      <c r="C25" s="54"/>
      <c r="D25" s="54"/>
      <c r="E25" s="54"/>
      <c r="F25" s="54"/>
      <c r="G25" s="54"/>
      <c r="H25" s="54"/>
      <c r="I25" s="54"/>
      <c r="J25" s="55"/>
      <c r="K25" s="35">
        <f>SUM(K24)</f>
        <v>0</v>
      </c>
    </row>
    <row r="26" spans="1:11" ht="28.5" x14ac:dyDescent="0.25">
      <c r="A26" s="39" t="s">
        <v>58</v>
      </c>
      <c r="B26" s="11" t="s">
        <v>44</v>
      </c>
      <c r="C26" s="15"/>
      <c r="D26" s="40"/>
      <c r="E26" s="40"/>
      <c r="F26" s="38"/>
      <c r="G26" s="12"/>
      <c r="H26" s="16"/>
      <c r="I26" s="16"/>
      <c r="J26" s="20"/>
      <c r="K26" s="36"/>
    </row>
    <row r="27" spans="1:11" ht="60" x14ac:dyDescent="0.25">
      <c r="A27" s="27">
        <v>3</v>
      </c>
      <c r="B27" s="45" t="s">
        <v>45</v>
      </c>
      <c r="C27" s="14"/>
      <c r="D27" s="27" t="s">
        <v>46</v>
      </c>
      <c r="E27" s="27" t="s">
        <v>47</v>
      </c>
      <c r="F27" s="29">
        <v>250</v>
      </c>
      <c r="G27" s="13"/>
      <c r="H27" s="10"/>
      <c r="I27" s="10"/>
      <c r="J27" s="17"/>
      <c r="K27" s="23">
        <f t="shared" si="0"/>
        <v>0</v>
      </c>
    </row>
    <row r="28" spans="1:11" ht="89.25" customHeight="1" x14ac:dyDescent="0.25">
      <c r="A28" s="27">
        <v>4</v>
      </c>
      <c r="B28" s="45" t="s">
        <v>61</v>
      </c>
      <c r="C28" s="45" t="s">
        <v>48</v>
      </c>
      <c r="D28" s="27"/>
      <c r="E28" s="27" t="s">
        <v>15</v>
      </c>
      <c r="F28" s="29">
        <v>100</v>
      </c>
      <c r="G28" s="13"/>
      <c r="H28" s="10"/>
      <c r="I28" s="10"/>
      <c r="J28" s="17"/>
      <c r="K28" s="23">
        <f t="shared" si="0"/>
        <v>0</v>
      </c>
    </row>
    <row r="29" spans="1:11" x14ac:dyDescent="0.25">
      <c r="A29" s="30"/>
      <c r="B29" s="53" t="s">
        <v>55</v>
      </c>
      <c r="C29" s="54"/>
      <c r="D29" s="54"/>
      <c r="E29" s="54"/>
      <c r="F29" s="54"/>
      <c r="G29" s="54"/>
      <c r="H29" s="54"/>
      <c r="I29" s="54"/>
      <c r="J29" s="55"/>
      <c r="K29" s="44">
        <f>SUM(K27:K28)</f>
        <v>0</v>
      </c>
    </row>
  </sheetData>
  <mergeCells count="4">
    <mergeCell ref="C9:K9"/>
    <mergeCell ref="B21:J21"/>
    <mergeCell ref="B25:J25"/>
    <mergeCell ref="B29:J29"/>
  </mergeCells>
  <pageMargins left="0.70866141732283472" right="0.11811023622047245" top="0.35433070866141736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2020-05-29T10:30:38Z</dcterms:modified>
</cp:coreProperties>
</file>